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981C9E4C-DF04-4781-9120-21780F335B39}" xr6:coauthVersionLast="45" xr6:coauthVersionMax="45" xr10:uidLastSave="{00000000-0000-0000-0000-000000000000}"/>
  <bookViews>
    <workbookView xWindow="-120" yWindow="-120" windowWidth="20730" windowHeight="11160" tabRatio="597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'!$A$2:$BD$59</definedName>
    <definedName name="_xlnm._FilterDatabase" localSheetId="1" hidden="1">'GAS 5Kg '!$A$3:$BD$61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42" i="1" l="1"/>
  <c r="BD42" i="1"/>
  <c r="BE41" i="1"/>
  <c r="BD41" i="1"/>
  <c r="BE40" i="1"/>
  <c r="BD40" i="1"/>
  <c r="BE39" i="1"/>
  <c r="BD39" i="1"/>
  <c r="BE38" i="1"/>
  <c r="BD38" i="1"/>
  <c r="BE37" i="1"/>
  <c r="BD37" i="1"/>
  <c r="BE36" i="1"/>
  <c r="BD36" i="1"/>
  <c r="BE35" i="1"/>
  <c r="BD35" i="1"/>
  <c r="BE34" i="1"/>
  <c r="BD34" i="1"/>
  <c r="BE33" i="1"/>
  <c r="BD33" i="1"/>
  <c r="BE32" i="1"/>
  <c r="BD32" i="1"/>
  <c r="BE31" i="1"/>
  <c r="BD31" i="1"/>
  <c r="BE30" i="1"/>
  <c r="BD30" i="1"/>
  <c r="BE29" i="1"/>
  <c r="BD29" i="1"/>
  <c r="BE28" i="1"/>
  <c r="BD28" i="1"/>
  <c r="BE27" i="1"/>
  <c r="BD27" i="1"/>
  <c r="BE26" i="1"/>
  <c r="BD26" i="1"/>
  <c r="BE25" i="1"/>
  <c r="BD25" i="1"/>
  <c r="BE24" i="1"/>
  <c r="BD24" i="1"/>
  <c r="BE23" i="1"/>
  <c r="BD23" i="1"/>
  <c r="BE22" i="1"/>
  <c r="BD22" i="1"/>
  <c r="BE21" i="1"/>
  <c r="BD21" i="1"/>
  <c r="BE20" i="1"/>
  <c r="BD20" i="1"/>
  <c r="BE19" i="1"/>
  <c r="BD19" i="1"/>
  <c r="BE18" i="1"/>
  <c r="BD18" i="1"/>
  <c r="BE17" i="1"/>
  <c r="BD17" i="1"/>
  <c r="BE16" i="1"/>
  <c r="BD16" i="1"/>
  <c r="BE15" i="1"/>
  <c r="BD15" i="1"/>
  <c r="BE14" i="1"/>
  <c r="BD14" i="1"/>
  <c r="BE13" i="1"/>
  <c r="BD13" i="1"/>
  <c r="BE12" i="1"/>
  <c r="BD12" i="1"/>
  <c r="BE11" i="1"/>
  <c r="BD11" i="1"/>
  <c r="BE10" i="1"/>
  <c r="BD10" i="1"/>
  <c r="BE9" i="1"/>
  <c r="BD9" i="1"/>
  <c r="BE8" i="1"/>
  <c r="BD8" i="1"/>
  <c r="BE7" i="1"/>
  <c r="BD7" i="1"/>
  <c r="BE6" i="1"/>
  <c r="BD6" i="1"/>
  <c r="BE5" i="1"/>
  <c r="BD5" i="1"/>
  <c r="BE42" i="3"/>
  <c r="BD42" i="3"/>
  <c r="BE41" i="3"/>
  <c r="BD41" i="3"/>
  <c r="BE40" i="3"/>
  <c r="BD40" i="3"/>
  <c r="BE39" i="3"/>
  <c r="BD39" i="3"/>
  <c r="BE38" i="3"/>
  <c r="BD38" i="3"/>
  <c r="BE37" i="3"/>
  <c r="BD37" i="3"/>
  <c r="BE36" i="3"/>
  <c r="BD36" i="3"/>
  <c r="BE35" i="3"/>
  <c r="BD35" i="3"/>
  <c r="BE34" i="3"/>
  <c r="BD34" i="3"/>
  <c r="BE33" i="3"/>
  <c r="BD33" i="3"/>
  <c r="BE32" i="3"/>
  <c r="BD32" i="3"/>
  <c r="BE31" i="3"/>
  <c r="BD31" i="3"/>
  <c r="BE30" i="3"/>
  <c r="BD30" i="3"/>
  <c r="BE29" i="3"/>
  <c r="BD29" i="3"/>
  <c r="BE28" i="3"/>
  <c r="BD28" i="3"/>
  <c r="BE27" i="3"/>
  <c r="BD27" i="3"/>
  <c r="BE26" i="3"/>
  <c r="BD26" i="3"/>
  <c r="BE25" i="3"/>
  <c r="BD25" i="3"/>
  <c r="BE24" i="3"/>
  <c r="BD24" i="3"/>
  <c r="BE23" i="3"/>
  <c r="BD23" i="3"/>
  <c r="BE22" i="3"/>
  <c r="BD22" i="3"/>
  <c r="BE21" i="3"/>
  <c r="BD21" i="3"/>
  <c r="BE20" i="3"/>
  <c r="BD20" i="3"/>
  <c r="BE19" i="3"/>
  <c r="BD19" i="3"/>
  <c r="BE18" i="3"/>
  <c r="BD18" i="3"/>
  <c r="BE17" i="3"/>
  <c r="BD17" i="3"/>
  <c r="BE16" i="3"/>
  <c r="BD16" i="3"/>
  <c r="BE15" i="3"/>
  <c r="BD15" i="3"/>
  <c r="BE14" i="3"/>
  <c r="BD14" i="3"/>
  <c r="BE13" i="3"/>
  <c r="BD13" i="3"/>
  <c r="BE12" i="3"/>
  <c r="BD12" i="3"/>
  <c r="BE11" i="3"/>
  <c r="BD11" i="3"/>
  <c r="BE10" i="3"/>
  <c r="BD10" i="3"/>
  <c r="BE9" i="3"/>
  <c r="BD9" i="3"/>
  <c r="BE8" i="3"/>
  <c r="BD8" i="3"/>
  <c r="BE7" i="3"/>
  <c r="BD7" i="3"/>
  <c r="BE6" i="3"/>
  <c r="BD6" i="3"/>
  <c r="BE5" i="3"/>
  <c r="BD5" i="3"/>
  <c r="BC42" i="1"/>
  <c r="BC42" i="3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AV42" i="3"/>
  <c r="AW43" i="3" l="1"/>
  <c r="AW43" i="1"/>
  <c r="AU42" i="3"/>
  <c r="AV43" i="3" s="1"/>
  <c r="AU42" i="1"/>
  <c r="AV43" i="1" s="1"/>
  <c r="AT42" i="1"/>
  <c r="AT42" i="3"/>
  <c r="AU43" i="3" l="1"/>
  <c r="AU43" i="1"/>
  <c r="AS42" i="1"/>
  <c r="AT43" i="1" s="1"/>
  <c r="AS42" i="3"/>
  <c r="AT43" i="3" s="1"/>
  <c r="AR42" i="1" l="1"/>
  <c r="AS43" i="1" s="1"/>
  <c r="AR42" i="3"/>
  <c r="AS43" i="3" s="1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Z44" i="3" l="1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<sst xmlns="http://schemas.openxmlformats.org/spreadsheetml/2006/main" count="181" uniqueCount="50">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</sst>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08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0" fontId="29" fillId="0" borderId="4" xfId="0" applyFont="1" applyBorder="1"/>
    <xf numFmtId="0" fontId="30" fillId="4" borderId="4" xfId="0" applyFont="1" applyFill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2" fontId="31" fillId="4" borderId="0" xfId="0" applyNumberFormat="1" applyFont="1" applyFill="1" applyAlignment="1">
      <alignment horizontal="center" vertical="center" wrapText="1"/>
    </xf>
    <xf numFmtId="165" fontId="31" fillId="4" borderId="0" xfId="0" applyNumberFormat="1" applyFont="1" applyFill="1" applyAlignment="1">
      <alignment horizontal="right" vertical="center"/>
    </xf>
    <xf numFmtId="165" fontId="31" fillId="4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72"/>
  <sheetViews>
    <sheetView tabSelected="1" topLeftCell="A30" workbookViewId="0">
      <pane xSplit="1" topLeftCell="AU1" activePane="topRight" state="frozen"/>
      <selection activeCell="AX47" sqref="AX47"/>
      <selection pane="topRight" activeCell="BD1" sqref="BD1:BE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56" max="57" width="29" style="105" customWidth="1"/>
  </cols>
  <sheetData>
    <row r="2" spans="1:57" ht="15" customHeight="1" x14ac:dyDescent="0.35">
      <c r="C2" s="5" t="s">
        <v>43</v>
      </c>
      <c r="BD2" s="99"/>
      <c r="BE2" s="99"/>
    </row>
    <row r="3" spans="1:57" ht="15" customHeight="1" x14ac:dyDescent="0.35">
      <c r="C3" s="5" t="s">
        <v>47</v>
      </c>
      <c r="BD3" s="100" t="s">
        <v>48</v>
      </c>
      <c r="BE3" s="100" t="s">
        <v>49</v>
      </c>
    </row>
    <row r="4" spans="1:57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100"/>
      <c r="BE4" s="100"/>
    </row>
    <row r="5" spans="1:57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101">
        <f>(BC5-AQ5)/AQ5*100</f>
        <v>-9.4214876033057848</v>
      </c>
      <c r="BE5" s="101">
        <f>(BC5-BB5)/BB5*100</f>
        <v>-1.6746411483253589</v>
      </c>
    </row>
    <row r="6" spans="1:57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101">
        <f t="shared" ref="BD6:BD42" si="0">(BC6-AQ6)/AQ6*100</f>
        <v>0</v>
      </c>
      <c r="BE6" s="101">
        <f t="shared" ref="BE6:BE42" si="1">(BC6-BB6)/BB6*100</f>
        <v>-1.8404907975460123</v>
      </c>
    </row>
    <row r="7" spans="1:57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101">
        <f t="shared" si="0"/>
        <v>1.0806746030146732</v>
      </c>
      <c r="BE7" s="101">
        <f t="shared" si="1"/>
        <v>0.11872671939471867</v>
      </c>
    </row>
    <row r="8" spans="1:57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101">
        <f t="shared" si="0"/>
        <v>-1.4032236442197905</v>
      </c>
      <c r="BE8" s="101">
        <f t="shared" si="1"/>
        <v>-2.9853650970550674</v>
      </c>
    </row>
    <row r="9" spans="1:57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101">
        <f t="shared" si="0"/>
        <v>-0.20355984556512788</v>
      </c>
      <c r="BE9" s="101">
        <f t="shared" si="1"/>
        <v>-2.0547531966959524E-2</v>
      </c>
    </row>
    <row r="10" spans="1:57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101">
        <f t="shared" si="0"/>
        <v>-1.3580089449512156</v>
      </c>
      <c r="BE10" s="101">
        <f t="shared" si="1"/>
        <v>-0.23136170382935159</v>
      </c>
    </row>
    <row r="11" spans="1:57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101">
        <f t="shared" si="0"/>
        <v>-3.0819926342314492</v>
      </c>
      <c r="BE11" s="101">
        <f t="shared" si="1"/>
        <v>-1.1733255147359198</v>
      </c>
    </row>
    <row r="12" spans="1:57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101">
        <f t="shared" si="0"/>
        <v>0.55555555555555558</v>
      </c>
      <c r="BE12" s="101">
        <f t="shared" si="1"/>
        <v>-0.78754618557629918</v>
      </c>
    </row>
    <row r="13" spans="1:57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101">
        <f t="shared" si="0"/>
        <v>1.6235626567817696</v>
      </c>
      <c r="BE13" s="101">
        <f t="shared" si="1"/>
        <v>-0.10365945953545559</v>
      </c>
    </row>
    <row r="14" spans="1:57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101">
        <f t="shared" si="0"/>
        <v>0.98670098670099649</v>
      </c>
      <c r="BE14" s="101">
        <f t="shared" si="1"/>
        <v>-0.38116993262751742</v>
      </c>
    </row>
    <row r="15" spans="1:57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101">
        <f t="shared" si="0"/>
        <v>1.538562262668588</v>
      </c>
      <c r="BE15" s="101">
        <f t="shared" si="1"/>
        <v>-2.4263904034897168</v>
      </c>
    </row>
    <row r="16" spans="1:57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101">
        <f t="shared" si="0"/>
        <v>0.38851779887552851</v>
      </c>
      <c r="BE16" s="101">
        <f t="shared" si="1"/>
        <v>-2.0477212818445838</v>
      </c>
    </row>
    <row r="17" spans="1:57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101">
        <f t="shared" si="0"/>
        <v>3.5368924130367345</v>
      </c>
      <c r="BE17" s="101">
        <f t="shared" si="1"/>
        <v>-0.27143529396964122</v>
      </c>
    </row>
    <row r="18" spans="1:57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101">
        <f t="shared" si="0"/>
        <v>4.8417692513437656</v>
      </c>
      <c r="BE18" s="101">
        <f t="shared" si="1"/>
        <v>-3.3572591209863543</v>
      </c>
    </row>
    <row r="19" spans="1:57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101">
        <f t="shared" si="0"/>
        <v>-10.372966196312404</v>
      </c>
      <c r="BE19" s="101">
        <f t="shared" si="1"/>
        <v>1.2260602239791243</v>
      </c>
    </row>
    <row r="20" spans="1:57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101">
        <f t="shared" si="0"/>
        <v>0.42516399049569553</v>
      </c>
      <c r="BE20" s="101">
        <f t="shared" si="1"/>
        <v>-6.4470002634452586E-2</v>
      </c>
    </row>
    <row r="21" spans="1:57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101">
        <f t="shared" si="0"/>
        <v>-10.480182926829261</v>
      </c>
      <c r="BE21" s="101">
        <f t="shared" si="1"/>
        <v>-1.6331658291457287</v>
      </c>
    </row>
    <row r="22" spans="1:57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101">
        <f t="shared" si="0"/>
        <v>-10.832325487484448</v>
      </c>
      <c r="BE22" s="101">
        <f t="shared" si="1"/>
        <v>-1.7736755676083265</v>
      </c>
    </row>
    <row r="23" spans="1:57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101">
        <f t="shared" si="0"/>
        <v>-4.6200607902735564</v>
      </c>
      <c r="BE23" s="101">
        <f t="shared" si="1"/>
        <v>3.1558185404339252</v>
      </c>
    </row>
    <row r="24" spans="1:57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101">
        <f t="shared" si="0"/>
        <v>-0.36168004199451126</v>
      </c>
      <c r="BE24" s="101">
        <f t="shared" si="1"/>
        <v>0.7356582835341795</v>
      </c>
    </row>
    <row r="25" spans="1:57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101">
        <f t="shared" si="0"/>
        <v>-0.48150515503632635</v>
      </c>
      <c r="BE25" s="101">
        <f t="shared" si="1"/>
        <v>1.7115315854681148</v>
      </c>
    </row>
    <row r="26" spans="1:57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101">
        <f t="shared" si="0"/>
        <v>-3.1460545653902572</v>
      </c>
      <c r="BE26" s="101">
        <f t="shared" si="1"/>
        <v>-0.26092102357249275</v>
      </c>
    </row>
    <row r="27" spans="1:57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101">
        <f t="shared" si="0"/>
        <v>-1.1464849233296477</v>
      </c>
      <c r="BE27" s="101">
        <f t="shared" si="1"/>
        <v>-0.56155288145585858</v>
      </c>
    </row>
    <row r="28" spans="1:57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101">
        <f t="shared" si="0"/>
        <v>-1.2658227848101267</v>
      </c>
      <c r="BE28" s="101">
        <f t="shared" si="1"/>
        <v>-0.31948881789137379</v>
      </c>
    </row>
    <row r="29" spans="1:57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101">
        <f t="shared" si="0"/>
        <v>-1.4097315696099986</v>
      </c>
      <c r="BE29" s="101">
        <f t="shared" si="1"/>
        <v>3.7990186189467505</v>
      </c>
    </row>
    <row r="30" spans="1:57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101">
        <f t="shared" si="0"/>
        <v>-3.7125748502994016</v>
      </c>
      <c r="BE30" s="101">
        <f t="shared" si="1"/>
        <v>-7.5862068965517242</v>
      </c>
    </row>
    <row r="31" spans="1:57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101">
        <f t="shared" si="0"/>
        <v>-2.1837884257645808</v>
      </c>
      <c r="BE31" s="101">
        <f t="shared" si="1"/>
        <v>0.15966684750078475</v>
      </c>
    </row>
    <row r="32" spans="1:57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101">
        <f t="shared" si="0"/>
        <v>-2.5805626334568004</v>
      </c>
      <c r="BE32" s="101">
        <f t="shared" si="1"/>
        <v>0.40021365066403242</v>
      </c>
    </row>
    <row r="33" spans="1:57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101">
        <f t="shared" si="0"/>
        <v>1.3177370790655223</v>
      </c>
      <c r="BE33" s="101">
        <f t="shared" si="1"/>
        <v>-0.16046339942637242</v>
      </c>
    </row>
    <row r="34" spans="1:57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101">
        <f t="shared" si="0"/>
        <v>-0.62631391290448812</v>
      </c>
      <c r="BE34" s="101">
        <f t="shared" si="1"/>
        <v>2.235490353755277</v>
      </c>
    </row>
    <row r="35" spans="1:57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101">
        <f t="shared" si="0"/>
        <v>-1.8287202284817707</v>
      </c>
      <c r="BE35" s="101">
        <f t="shared" si="1"/>
        <v>1.9822984206942644</v>
      </c>
    </row>
    <row r="36" spans="1:57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101">
        <f t="shared" si="0"/>
        <v>-2.2857142857142856</v>
      </c>
      <c r="BE36" s="101">
        <f t="shared" si="1"/>
        <v>-1.9495412844036699</v>
      </c>
    </row>
    <row r="37" spans="1:57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101">
        <f t="shared" si="0"/>
        <v>-5.2287581699346397</v>
      </c>
      <c r="BE37" s="101">
        <f t="shared" si="1"/>
        <v>-4.0148280541488752</v>
      </c>
    </row>
    <row r="38" spans="1:57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101">
        <f t="shared" si="0"/>
        <v>-3.6673866687965684</v>
      </c>
      <c r="BE38" s="101">
        <f t="shared" si="1"/>
        <v>0.26997390516454284</v>
      </c>
    </row>
    <row r="39" spans="1:57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101">
        <f t="shared" si="0"/>
        <v>0.30091455372631049</v>
      </c>
      <c r="BE39" s="101">
        <f t="shared" si="1"/>
        <v>-3.1396835592277546</v>
      </c>
    </row>
    <row r="40" spans="1:57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01">
        <f t="shared" si="0"/>
        <v>-1.8622411056827197</v>
      </c>
      <c r="BE40" s="101">
        <f t="shared" si="1"/>
        <v>-7.5374874868442257E-2</v>
      </c>
    </row>
    <row r="41" spans="1:57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101">
        <f t="shared" si="0"/>
        <v>-2.5</v>
      </c>
      <c r="BE41" s="101">
        <f t="shared" si="1"/>
        <v>4</v>
      </c>
    </row>
    <row r="42" spans="1:57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:AU42" si="6">AVERAGE(AT5:AT41)</f>
        <v>4223.0846019008732</v>
      </c>
      <c r="AU42" s="4">
        <f t="shared" si="6"/>
        <v>4124.2029429072891</v>
      </c>
      <c r="AV42" s="4">
        <f t="shared" ref="AV42:AW42" si="7">AVERAGE(AV5:AV41)</f>
        <v>4104.8251109434732</v>
      </c>
      <c r="AW42" s="4">
        <f t="shared" si="7"/>
        <v>4121.1534217682583</v>
      </c>
      <c r="AX42" s="4">
        <f t="shared" ref="AX42:AY42" si="8">AVERAGE(AX5:AX41)</f>
        <v>4176.1954415649843</v>
      </c>
      <c r="AY42" s="4">
        <f t="shared" si="8"/>
        <v>4180.243245868246</v>
      </c>
      <c r="AZ42" s="4">
        <f t="shared" ref="AZ42:BA42" si="9">AVERAGE(AZ5:AZ41)</f>
        <v>4180.5678765669436</v>
      </c>
      <c r="BA42" s="4">
        <f t="shared" si="9"/>
        <v>4181.2243254890327</v>
      </c>
      <c r="BB42" s="4">
        <f t="shared" ref="BB42:BC42" si="10">AVERAGE(BB5:BB41)</f>
        <v>4161.542625311713</v>
      </c>
      <c r="BC42" s="4">
        <f t="shared" si="10"/>
        <v>4136.8712430973037</v>
      </c>
      <c r="BD42" s="102">
        <f t="shared" si="0"/>
        <v>-1.9801827105357457</v>
      </c>
      <c r="BE42" s="102">
        <f t="shared" si="1"/>
        <v>-0.59284223269397152</v>
      </c>
    </row>
    <row r="43" spans="1:57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11">O42/N42*100-100</f>
        <v>35.281695529087301</v>
      </c>
      <c r="P43" s="82">
        <f t="shared" si="11"/>
        <v>-2.94645741585677</v>
      </c>
      <c r="Q43" s="82">
        <f t="shared" si="11"/>
        <v>-7.9013363739982196</v>
      </c>
      <c r="R43" s="82">
        <f t="shared" si="11"/>
        <v>-1.8941383086342256</v>
      </c>
      <c r="S43" s="82">
        <f t="shared" si="11"/>
        <v>2.6429727979020043</v>
      </c>
      <c r="T43" s="82">
        <f t="shared" si="11"/>
        <v>-9.7414641366363526</v>
      </c>
      <c r="U43" s="82">
        <f t="shared" si="11"/>
        <v>-2.2512906858512878</v>
      </c>
      <c r="V43" s="82">
        <f t="shared" si="11"/>
        <v>-7.5743385535984373</v>
      </c>
      <c r="W43" s="82">
        <f t="shared" si="11"/>
        <v>-2.6005721490926135</v>
      </c>
      <c r="X43" s="82">
        <f t="shared" si="11"/>
        <v>15.832300885633515</v>
      </c>
      <c r="Y43" s="82">
        <f t="shared" si="11"/>
        <v>-0.4131161008485833</v>
      </c>
      <c r="Z43" s="82">
        <f t="shared" si="11"/>
        <v>-6.1550409625677531</v>
      </c>
      <c r="AA43" s="82">
        <f t="shared" si="11"/>
        <v>1.5289240030700739</v>
      </c>
      <c r="AB43" s="82">
        <f t="shared" si="11"/>
        <v>0.12411759164257319</v>
      </c>
      <c r="AC43" s="82">
        <f t="shared" si="11"/>
        <v>-1.8354752306132838</v>
      </c>
      <c r="AD43" s="82">
        <f t="shared" si="11"/>
        <v>0.35773768218980706</v>
      </c>
      <c r="AE43" s="4">
        <f t="shared" si="11"/>
        <v>0.69736394951833347</v>
      </c>
      <c r="AF43" s="82">
        <f t="shared" si="11"/>
        <v>-0.45980549708112051</v>
      </c>
      <c r="AG43" s="82">
        <f t="shared" si="11"/>
        <v>-0.80867385197139185</v>
      </c>
      <c r="AH43" s="82">
        <f t="shared" si="11"/>
        <v>2.8774418961956769</v>
      </c>
      <c r="AI43" s="82">
        <f t="shared" si="11"/>
        <v>0.22254392555669256</v>
      </c>
      <c r="AJ43" s="82">
        <f t="shared" si="11"/>
        <v>1.5994888419003956</v>
      </c>
      <c r="AK43" s="82">
        <f t="shared" si="11"/>
        <v>-4.5866805570809674</v>
      </c>
      <c r="AL43" s="82">
        <f t="shared" si="11"/>
        <v>2.1158457919493259</v>
      </c>
      <c r="AM43" s="82">
        <f t="shared" si="11"/>
        <v>-1.2502516664897598</v>
      </c>
      <c r="AN43" s="82">
        <f t="shared" si="11"/>
        <v>-0.77025429417901137</v>
      </c>
      <c r="AO43" s="82">
        <f t="shared" ref="AO43" si="12">AO42/AN42*100-100</f>
        <v>0.34328992847014206</v>
      </c>
      <c r="AP43" s="82">
        <f t="shared" ref="AP43" si="13">AP42/AO42*100-100</f>
        <v>-0.13072610470592849</v>
      </c>
      <c r="AQ43" s="82">
        <f t="shared" ref="AQ43:AU43" si="14">AQ42/AP42*100-100</f>
        <v>-0.78673348655692621</v>
      </c>
      <c r="AR43" s="82">
        <f t="shared" si="14"/>
        <v>0.13252591764016586</v>
      </c>
      <c r="AS43" s="82">
        <f t="shared" si="14"/>
        <v>-0.2305238625659598</v>
      </c>
      <c r="AT43" s="82">
        <f t="shared" si="14"/>
        <v>0.16103482947791292</v>
      </c>
      <c r="AU43" s="82">
        <f t="shared" si="14"/>
        <v>-2.3414557915575784</v>
      </c>
      <c r="AV43" s="82">
        <f t="shared" ref="AV43:AZ43" si="15">AV42/AU42*100-100</f>
        <v>-0.46985641182234872</v>
      </c>
      <c r="AW43" s="82">
        <f t="shared" si="15"/>
        <v>0.39778334967923001</v>
      </c>
      <c r="AX43" s="82">
        <f t="shared" si="15"/>
        <v>1.3355974447830476</v>
      </c>
      <c r="AY43" s="82">
        <f t="shared" si="15"/>
        <v>9.6925643445104015E-2</v>
      </c>
      <c r="AZ43" s="82">
        <f t="shared" si="15"/>
        <v>7.7658327423506535E-3</v>
      </c>
      <c r="BA43" s="82">
        <f>BA42/AZ42*100-100</f>
        <v>1.5702386409486735E-2</v>
      </c>
      <c r="BB43" s="82">
        <f>BB42/BA42*100-100</f>
        <v>-0.47071619806042975</v>
      </c>
      <c r="BC43" s="82">
        <f>BC42/BB42*100-100</f>
        <v>-0.59284223269396819</v>
      </c>
      <c r="BD43" s="103"/>
      <c r="BE43" s="103"/>
    </row>
    <row r="44" spans="1:57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16">O42/C42*100-100</f>
        <v>49.822425775418168</v>
      </c>
      <c r="P44" s="82">
        <f t="shared" si="16"/>
        <v>45.486480145675785</v>
      </c>
      <c r="Q44" s="82">
        <f t="shared" si="16"/>
        <v>33.270751090861324</v>
      </c>
      <c r="R44" s="82">
        <f t="shared" si="16"/>
        <v>28.933530527671593</v>
      </c>
      <c r="S44" s="82">
        <f t="shared" si="16"/>
        <v>33.113198353772702</v>
      </c>
      <c r="T44" s="82">
        <f t="shared" si="16"/>
        <v>9.3741604148085855</v>
      </c>
      <c r="U44" s="82">
        <f t="shared" si="16"/>
        <v>0.36169526670197172</v>
      </c>
      <c r="V44" s="82">
        <f t="shared" si="16"/>
        <v>1.6278125642854775</v>
      </c>
      <c r="W44" s="82">
        <f t="shared" si="16"/>
        <v>-3.3986334460088017</v>
      </c>
      <c r="X44" s="82">
        <f t="shared" si="16"/>
        <v>2.8403765066565114</v>
      </c>
      <c r="Y44" s="82">
        <f t="shared" si="16"/>
        <v>13.102637979219622</v>
      </c>
      <c r="Z44" s="82">
        <f t="shared" si="16"/>
        <v>4.6933271190966224</v>
      </c>
      <c r="AA44" s="82">
        <f t="shared" si="16"/>
        <v>-21.427649090797644</v>
      </c>
      <c r="AB44" s="82">
        <f t="shared" si="16"/>
        <v>-18.941781078580618</v>
      </c>
      <c r="AC44" s="82">
        <f t="shared" si="16"/>
        <v>-13.603072772191993</v>
      </c>
      <c r="AD44" s="82">
        <f t="shared" si="16"/>
        <v>-11.619958177904778</v>
      </c>
      <c r="AE44" s="82">
        <f t="shared" si="16"/>
        <v>-13.295211599570095</v>
      </c>
      <c r="AF44" s="82">
        <f t="shared" si="16"/>
        <v>-4.3789995133698909</v>
      </c>
      <c r="AG44" s="82">
        <f t="shared" si="16"/>
        <v>-2.967784307129989</v>
      </c>
      <c r="AH44" s="82">
        <f t="shared" si="16"/>
        <v>8.0049195838458331</v>
      </c>
      <c r="AI44" s="82">
        <f t="shared" si="16"/>
        <v>11.135435145858153</v>
      </c>
      <c r="AJ44" s="82">
        <f t="shared" si="16"/>
        <v>-2.5202528421690005</v>
      </c>
      <c r="AK44" s="82">
        <f t="shared" si="16"/>
        <v>-6.6055097757269863</v>
      </c>
      <c r="AL44" s="82">
        <f t="shared" si="16"/>
        <v>1.6256755757706856</v>
      </c>
      <c r="AM44" s="82">
        <f t="shared" si="16"/>
        <v>-1.1561484978718397</v>
      </c>
      <c r="AN44" s="82">
        <f t="shared" si="16"/>
        <v>-2.039084237993734</v>
      </c>
      <c r="AO44" s="82">
        <f t="shared" ref="AO44" si="17">AO42/AC42*100-100</f>
        <v>0.13516181184532172</v>
      </c>
      <c r="AP44" s="82">
        <f t="shared" ref="AP44" si="18">AP42/AD42*100-100</f>
        <v>-0.35221864799450486</v>
      </c>
      <c r="AQ44" s="82">
        <f t="shared" ref="AQ44:AU44" si="19">AQ42/AE42*100-100</f>
        <v>-1.8208471305557623</v>
      </c>
      <c r="AR44" s="82">
        <f t="shared" si="19"/>
        <v>-1.2366148331837508</v>
      </c>
      <c r="AS44" s="82">
        <f t="shared" si="19"/>
        <v>-0.66095915536143934</v>
      </c>
      <c r="AT44" s="82">
        <f t="shared" si="19"/>
        <v>-3.2839372113634226</v>
      </c>
      <c r="AU44" s="82">
        <f t="shared" si="19"/>
        <v>-5.758230398479725</v>
      </c>
      <c r="AV44" s="82">
        <f t="shared" ref="AV44:AZ44" si="20">AV42/AJ42*100-100</f>
        <v>-7.6777160263140019</v>
      </c>
      <c r="AW44" s="82">
        <f t="shared" si="20"/>
        <v>-2.8547301482070822</v>
      </c>
      <c r="AX44" s="82">
        <f t="shared" si="20"/>
        <v>-3.5969992412067313</v>
      </c>
      <c r="AY44" s="82">
        <f t="shared" si="20"/>
        <v>-2.2818370516965558</v>
      </c>
      <c r="AZ44" s="82">
        <f t="shared" si="20"/>
        <v>-1.5156686311409544</v>
      </c>
      <c r="BA44" s="82">
        <f>BA42/AO42*100-100</f>
        <v>-1.8371872904116628</v>
      </c>
      <c r="BB44" s="82">
        <f>BB42/AP42*100-100</f>
        <v>-2.1713679903941596</v>
      </c>
      <c r="BC44" s="82">
        <f>BC42/AQ42*100-100</f>
        <v>-1.9801827105357432</v>
      </c>
      <c r="BD44" s="104"/>
      <c r="BE44" s="104"/>
    </row>
    <row r="46" spans="1:57" ht="15" customHeight="1" x14ac:dyDescent="0.25">
      <c r="A46" s="6" t="s">
        <v>40</v>
      </c>
      <c r="H46" s="1"/>
      <c r="I46" s="15"/>
      <c r="BD46" s="106"/>
      <c r="BE46" s="106"/>
    </row>
    <row r="47" spans="1:57" ht="15" customHeight="1" x14ac:dyDescent="0.25">
      <c r="A47" s="1" t="s">
        <v>9</v>
      </c>
      <c r="B47" s="97">
        <v>4585.71</v>
      </c>
      <c r="C47" s="26"/>
      <c r="W47" s="1"/>
      <c r="BD47" s="107"/>
      <c r="BE47" s="107"/>
    </row>
    <row r="48" spans="1:57" ht="15" customHeight="1" x14ac:dyDescent="0.25">
      <c r="A48" s="26" t="s">
        <v>3</v>
      </c>
      <c r="B48" s="97">
        <v>4546.95</v>
      </c>
      <c r="C48" s="26"/>
      <c r="W48" s="1"/>
      <c r="BD48" s="107"/>
      <c r="BE48" s="107"/>
    </row>
    <row r="49" spans="1:57" ht="15" customHeight="1" x14ac:dyDescent="0.25">
      <c r="A49" s="1" t="s">
        <v>6</v>
      </c>
      <c r="B49" s="97">
        <v>4545.45</v>
      </c>
      <c r="C49" s="1"/>
      <c r="W49" s="1"/>
      <c r="BD49" s="107"/>
      <c r="BE49" s="107"/>
    </row>
    <row r="50" spans="1:57" ht="15" customHeight="1" x14ac:dyDescent="0.25">
      <c r="C50" s="1"/>
      <c r="D50" s="1"/>
      <c r="E50" s="7"/>
      <c r="BD50" s="107"/>
      <c r="BE50" s="107"/>
    </row>
    <row r="51" spans="1:57" ht="15" customHeight="1" x14ac:dyDescent="0.25">
      <c r="A51" s="6" t="s">
        <v>41</v>
      </c>
      <c r="B51" s="11"/>
      <c r="BD51" s="107"/>
      <c r="BE51" s="107"/>
    </row>
    <row r="52" spans="1:57" ht="15" customHeight="1" x14ac:dyDescent="0.25">
      <c r="A52" s="98" t="s">
        <v>20</v>
      </c>
      <c r="B52" s="97">
        <v>3824.35</v>
      </c>
      <c r="C52" s="1"/>
      <c r="I52" s="1"/>
      <c r="BD52" s="107"/>
      <c r="BE52" s="107"/>
    </row>
    <row r="53" spans="1:57" ht="15" customHeight="1" x14ac:dyDescent="0.25">
      <c r="A53" s="1" t="s">
        <v>19</v>
      </c>
      <c r="B53" s="97">
        <v>3811.17</v>
      </c>
      <c r="C53" s="1"/>
      <c r="I53" s="1"/>
      <c r="BD53" s="107"/>
      <c r="BE53" s="107"/>
    </row>
    <row r="54" spans="1:57" ht="15" customHeight="1" x14ac:dyDescent="0.25">
      <c r="A54" s="1" t="s">
        <v>29</v>
      </c>
      <c r="B54" s="97">
        <v>3804.14</v>
      </c>
      <c r="C54" s="1"/>
      <c r="E54" s="7"/>
      <c r="I54" s="1"/>
      <c r="J54" s="22"/>
      <c r="BD54" s="107"/>
      <c r="BE54" s="107"/>
    </row>
    <row r="55" spans="1:57" ht="15" customHeight="1" x14ac:dyDescent="0.25">
      <c r="B55" s="96"/>
      <c r="D55" s="1"/>
      <c r="BD55" s="107"/>
      <c r="BE55" s="107"/>
    </row>
    <row r="56" spans="1:57" ht="15" customHeight="1" x14ac:dyDescent="0.25">
      <c r="BD56" s="107"/>
      <c r="BE56" s="107"/>
    </row>
    <row r="57" spans="1:57" ht="15" customHeight="1" x14ac:dyDescent="0.25">
      <c r="B57" s="11"/>
      <c r="BD57" s="107"/>
      <c r="BE57" s="107"/>
    </row>
    <row r="58" spans="1:57" ht="15" customHeight="1" x14ac:dyDescent="0.25">
      <c r="A58" s="1"/>
      <c r="B58" s="11"/>
      <c r="BD58" s="107"/>
      <c r="BE58" s="107"/>
    </row>
    <row r="59" spans="1:57" ht="15" customHeight="1" x14ac:dyDescent="0.25">
      <c r="A59" s="1"/>
      <c r="B59" s="11"/>
      <c r="BD59" s="107"/>
      <c r="BE59" s="107"/>
    </row>
    <row r="60" spans="1:57" ht="15" customHeight="1" x14ac:dyDescent="0.25">
      <c r="BD60" s="107"/>
      <c r="BE60" s="107"/>
    </row>
    <row r="61" spans="1:57" ht="15" customHeight="1" x14ac:dyDescent="0.25">
      <c r="BD61" s="107"/>
      <c r="BE61" s="107"/>
    </row>
    <row r="62" spans="1:57" ht="15" customHeight="1" x14ac:dyDescent="0.25">
      <c r="BD62" s="107"/>
      <c r="BE62" s="107"/>
    </row>
    <row r="63" spans="1:57" ht="15" customHeight="1" x14ac:dyDescent="0.25">
      <c r="BD63" s="107"/>
      <c r="BE63" s="107"/>
    </row>
    <row r="64" spans="1:57" ht="15" customHeight="1" x14ac:dyDescent="0.25">
      <c r="BD64" s="107"/>
      <c r="BE64" s="107"/>
    </row>
    <row r="65" spans="56:57" ht="15" customHeight="1" x14ac:dyDescent="0.25">
      <c r="BD65" s="107"/>
      <c r="BE65" s="107"/>
    </row>
    <row r="66" spans="56:57" ht="15" customHeight="1" x14ac:dyDescent="0.25">
      <c r="BD66" s="107"/>
      <c r="BE66" s="107"/>
    </row>
    <row r="67" spans="56:57" ht="15" customHeight="1" x14ac:dyDescent="0.25">
      <c r="BD67" s="107"/>
      <c r="BE67" s="107"/>
    </row>
    <row r="68" spans="56:57" ht="15" customHeight="1" x14ac:dyDescent="0.25">
      <c r="BD68" s="107"/>
      <c r="BE68" s="107"/>
    </row>
    <row r="69" spans="56:57" ht="15" customHeight="1" x14ac:dyDescent="0.25">
      <c r="BD69" s="107"/>
      <c r="BE69" s="107"/>
    </row>
    <row r="70" spans="56:57" ht="15" customHeight="1" x14ac:dyDescent="0.25">
      <c r="BD70" s="107"/>
      <c r="BE70" s="107"/>
    </row>
    <row r="71" spans="56:57" ht="15" customHeight="1" x14ac:dyDescent="0.25">
      <c r="BD71" s="107"/>
      <c r="BE71" s="107"/>
    </row>
    <row r="72" spans="56:57" ht="15" customHeight="1" x14ac:dyDescent="0.25">
      <c r="BD72" s="107"/>
      <c r="BE72" s="10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72"/>
  <sheetViews>
    <sheetView zoomScale="106" zoomScaleNormal="106" workbookViewId="0">
      <pane xSplit="1" ySplit="4" topLeftCell="AX40" activePane="bottomRight" state="frozen"/>
      <selection pane="topRight" activeCell="B1" sqref="B1"/>
      <selection pane="bottomLeft" activeCell="A5" sqref="A5"/>
      <selection pane="bottomRight" activeCell="BG51" sqref="BG51"/>
    </sheetView>
  </sheetViews>
  <sheetFormatPr defaultRowHeight="15" customHeight="1" x14ac:dyDescent="0.25"/>
  <cols>
    <col min="1" max="1" width="22.7109375" style="59" customWidth="1"/>
    <col min="2" max="2" width="25.855468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55" width="9.140625" style="59"/>
    <col min="56" max="57" width="29" style="105" customWidth="1"/>
    <col min="58" max="16384" width="9.140625" style="59"/>
  </cols>
  <sheetData>
    <row r="2" spans="1:57" ht="15" customHeight="1" x14ac:dyDescent="0.25">
      <c r="BD2" s="99"/>
      <c r="BE2" s="99"/>
    </row>
    <row r="3" spans="1:57" ht="15" customHeight="1" x14ac:dyDescent="0.25">
      <c r="C3" s="59" t="s">
        <v>47</v>
      </c>
      <c r="BD3" s="100" t="s">
        <v>48</v>
      </c>
      <c r="BE3" s="100" t="s">
        <v>49</v>
      </c>
    </row>
    <row r="4" spans="1:57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100"/>
      <c r="BE4" s="100"/>
    </row>
    <row r="5" spans="1:57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101">
        <f>(BC5-AQ5)/AQ5*100</f>
        <v>2.1622123635026047</v>
      </c>
      <c r="BE5" s="101">
        <f>(BC5-BB5)/BB5*100</f>
        <v>-0.99263133341223153</v>
      </c>
    </row>
    <row r="6" spans="1:57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101">
        <f t="shared" ref="BD6:BD42" si="0">(BC6-AQ6)/AQ6*100</f>
        <v>11.044776119402986</v>
      </c>
      <c r="BE6" s="101">
        <f t="shared" ref="BE6:BE42" si="1">(BC6-BB6)/BB6*100</f>
        <v>0.54054054054054057</v>
      </c>
    </row>
    <row r="7" spans="1:57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101">
        <f t="shared" si="0"/>
        <v>-4.0013624682106093</v>
      </c>
      <c r="BE7" s="101">
        <f t="shared" si="1"/>
        <v>8.0471648682005126E-2</v>
      </c>
    </row>
    <row r="8" spans="1:57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101">
        <f t="shared" si="0"/>
        <v>-10.205621580833798</v>
      </c>
      <c r="BE8" s="101">
        <f t="shared" si="1"/>
        <v>-5.0213003701375785</v>
      </c>
    </row>
    <row r="9" spans="1:57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101">
        <f t="shared" si="0"/>
        <v>-8.3982838012206944</v>
      </c>
      <c r="BE9" s="101">
        <f t="shared" si="1"/>
        <v>1.9424280050372402</v>
      </c>
    </row>
    <row r="10" spans="1:57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101">
        <f t="shared" si="0"/>
        <v>-0.62682074354379436</v>
      </c>
      <c r="BE10" s="101">
        <f t="shared" si="1"/>
        <v>-8.9245510996645461E-2</v>
      </c>
    </row>
    <row r="11" spans="1:57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101">
        <f t="shared" si="0"/>
        <v>-9.4696969696966463E-2</v>
      </c>
      <c r="BE11" s="101">
        <f t="shared" si="1"/>
        <v>0.42836744407425359</v>
      </c>
    </row>
    <row r="12" spans="1:57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101">
        <f t="shared" si="0"/>
        <v>3.1578947368421053</v>
      </c>
      <c r="BE12" s="101">
        <f t="shared" si="1"/>
        <v>-2</v>
      </c>
    </row>
    <row r="13" spans="1:57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101">
        <f t="shared" si="0"/>
        <v>1.912688225365375</v>
      </c>
      <c r="BE13" s="101">
        <f t="shared" si="1"/>
        <v>8.1549143396851306E-2</v>
      </c>
    </row>
    <row r="14" spans="1:57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101">
        <f t="shared" si="0"/>
        <v>9.4930875576036904</v>
      </c>
      <c r="BE14" s="101">
        <f t="shared" si="1"/>
        <v>6.7065458607430974</v>
      </c>
    </row>
    <row r="15" spans="1:57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101">
        <f t="shared" si="0"/>
        <v>-5.7479471617279501</v>
      </c>
      <c r="BE15" s="101">
        <f t="shared" si="1"/>
        <v>-5.6661562021441725</v>
      </c>
    </row>
    <row r="16" spans="1:57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101">
        <f t="shared" si="0"/>
        <v>2.1515624563489202</v>
      </c>
      <c r="BE16" s="101">
        <f t="shared" si="1"/>
        <v>-1.7773437919721837</v>
      </c>
    </row>
    <row r="17" spans="1:57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101">
        <f t="shared" si="0"/>
        <v>8.1909274852433107</v>
      </c>
      <c r="BE17" s="101">
        <f t="shared" si="1"/>
        <v>-0.50765860499272286</v>
      </c>
    </row>
    <row r="18" spans="1:57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101">
        <f t="shared" si="0"/>
        <v>-15.784531268128546</v>
      </c>
      <c r="BE18" s="101">
        <f t="shared" si="1"/>
        <v>3.3978810541310618</v>
      </c>
    </row>
    <row r="19" spans="1:57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101">
        <f t="shared" si="0"/>
        <v>-9.2783505154639236</v>
      </c>
      <c r="BE19" s="101">
        <f t="shared" si="1"/>
        <v>-2.5050778605280959</v>
      </c>
    </row>
    <row r="20" spans="1:57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101">
        <f t="shared" si="0"/>
        <v>-6.369978109913454</v>
      </c>
      <c r="BE20" s="101">
        <f t="shared" si="1"/>
        <v>-9.4716003809605057E-2</v>
      </c>
    </row>
    <row r="21" spans="1:57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101">
        <f t="shared" si="0"/>
        <v>-17.452229299363058</v>
      </c>
      <c r="BE21" s="101">
        <f t="shared" si="1"/>
        <v>-2.9294274300932104</v>
      </c>
    </row>
    <row r="22" spans="1:57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101">
        <f t="shared" si="0"/>
        <v>-14.137931034482614</v>
      </c>
      <c r="BE22" s="101">
        <f t="shared" si="1"/>
        <v>-0.5988023952095809</v>
      </c>
    </row>
    <row r="23" spans="1:57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101">
        <f t="shared" si="0"/>
        <v>-1.6184878866634733</v>
      </c>
      <c r="BE23" s="101">
        <f t="shared" si="1"/>
        <v>0.25690115916034639</v>
      </c>
    </row>
    <row r="24" spans="1:57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101">
        <f t="shared" si="0"/>
        <v>-5.2631578947368416</v>
      </c>
      <c r="BE24" s="101">
        <f t="shared" si="1"/>
        <v>-2.1739130434782608</v>
      </c>
    </row>
    <row r="25" spans="1:57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101">
        <f t="shared" si="0"/>
        <v>-1.5348519533521283</v>
      </c>
      <c r="BE25" s="101">
        <f t="shared" si="1"/>
        <v>1.9506400129010701</v>
      </c>
    </row>
    <row r="26" spans="1:57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101">
        <f t="shared" si="0"/>
        <v>-8.3462056168486924</v>
      </c>
      <c r="BE26" s="101">
        <f t="shared" si="1"/>
        <v>6.6869564248322106</v>
      </c>
    </row>
    <row r="27" spans="1:57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101">
        <f t="shared" si="0"/>
        <v>-3.2051282051282048</v>
      </c>
      <c r="BE27" s="101">
        <f t="shared" si="1"/>
        <v>3.8990825688071529</v>
      </c>
    </row>
    <row r="28" spans="1:57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101">
        <f t="shared" si="0"/>
        <v>-15.656565656565657</v>
      </c>
      <c r="BE28" s="101">
        <f t="shared" si="1"/>
        <v>-6.3113604488078536</v>
      </c>
    </row>
    <row r="29" spans="1:57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101">
        <f t="shared" si="0"/>
        <v>-4.6551446326504209</v>
      </c>
      <c r="BE29" s="101">
        <f t="shared" si="1"/>
        <v>1.7504528855696144</v>
      </c>
    </row>
    <row r="30" spans="1:57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101">
        <f t="shared" si="0"/>
        <v>-2.1123104390369343</v>
      </c>
      <c r="BE30" s="101">
        <f t="shared" si="1"/>
        <v>-1.8669778837463089</v>
      </c>
    </row>
    <row r="31" spans="1:57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101">
        <f t="shared" si="0"/>
        <v>1.3513513513513513</v>
      </c>
      <c r="BE31" s="101">
        <f t="shared" si="1"/>
        <v>4.6511627906976747</v>
      </c>
    </row>
    <row r="32" spans="1:57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101">
        <f t="shared" si="0"/>
        <v>-0.74641439204162252</v>
      </c>
      <c r="BE32" s="101">
        <f t="shared" si="1"/>
        <v>0.17397225480966219</v>
      </c>
    </row>
    <row r="33" spans="1:57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101">
        <f t="shared" si="0"/>
        <v>-1.5450639137786653</v>
      </c>
      <c r="BE33" s="101">
        <f t="shared" si="1"/>
        <v>0.18987124699139007</v>
      </c>
    </row>
    <row r="34" spans="1:57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101">
        <f t="shared" si="0"/>
        <v>0.22372215897191491</v>
      </c>
      <c r="BE34" s="101">
        <f t="shared" si="1"/>
        <v>9.3603551691988335E-2</v>
      </c>
    </row>
    <row r="35" spans="1:57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101">
        <f t="shared" si="0"/>
        <v>-3.2520964978352764</v>
      </c>
      <c r="BE35" s="101">
        <f t="shared" si="1"/>
        <v>0.31049265514967617</v>
      </c>
    </row>
    <row r="36" spans="1:57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101">
        <f t="shared" si="0"/>
        <v>-5.8552670977987872E-2</v>
      </c>
      <c r="BE36" s="101">
        <f t="shared" si="1"/>
        <v>-0.49970284379344904</v>
      </c>
    </row>
    <row r="37" spans="1:57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101">
        <f t="shared" si="0"/>
        <v>-7.4598655949054677</v>
      </c>
      <c r="BE37" s="101">
        <f t="shared" si="1"/>
        <v>5.5282234444060405</v>
      </c>
    </row>
    <row r="38" spans="1:57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101">
        <f t="shared" si="0"/>
        <v>-1.6962763151430693</v>
      </c>
      <c r="BE38" s="101">
        <f t="shared" si="1"/>
        <v>7.9260458444857838</v>
      </c>
    </row>
    <row r="39" spans="1:57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101">
        <f t="shared" si="0"/>
        <v>-2.2135916547305854</v>
      </c>
      <c r="BE39" s="101">
        <f t="shared" si="1"/>
        <v>-6.3263613513396419E-2</v>
      </c>
    </row>
    <row r="40" spans="1:57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101">
        <f t="shared" si="0"/>
        <v>-1.7184714975068345</v>
      </c>
      <c r="BE40" s="101">
        <f t="shared" si="1"/>
        <v>0.10872421822435981</v>
      </c>
    </row>
    <row r="41" spans="1:57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101">
        <f t="shared" si="0"/>
        <v>4.2538727416626374</v>
      </c>
      <c r="BE41" s="101">
        <f t="shared" si="1"/>
        <v>-0.96888779054538787</v>
      </c>
    </row>
    <row r="42" spans="1:57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AP42" si="3">AVERAGE(AO5:AO41)</f>
        <v>2064.4530541244735</v>
      </c>
      <c r="AP42" s="68">
        <f t="shared" si="3"/>
        <v>2046.5276291262935</v>
      </c>
      <c r="AQ42" s="68">
        <f t="shared" ref="AQ42:AR42" si="4">AVERAGE(AQ5:AQ41)</f>
        <v>2028.0409024379612</v>
      </c>
      <c r="AR42" s="68">
        <f t="shared" si="4"/>
        <v>1995.3755213680388</v>
      </c>
      <c r="AS42" s="68">
        <f t="shared" ref="AS42" si="5">AVERAGE(AS5:AS41)</f>
        <v>2024.8010841458552</v>
      </c>
      <c r="AT42" s="68">
        <f t="shared" ref="AT42:AU42" si="6">AVERAGE(AT5:AT41)</f>
        <v>2000.3385939475988</v>
      </c>
      <c r="AU42" s="68">
        <f t="shared" si="6"/>
        <v>1976.1112893412194</v>
      </c>
      <c r="AV42" s="68">
        <f t="shared" ref="AV42:AW42" si="7">AVERAGE(AV5:AV41)</f>
        <v>1967.4623086521233</v>
      </c>
      <c r="AW42" s="68">
        <f t="shared" si="7"/>
        <v>2000.2853593944244</v>
      </c>
      <c r="AX42" s="68">
        <f t="shared" ref="AX42:AY42" si="8">AVERAGE(AX5:AX41)</f>
        <v>2018.6812093899659</v>
      </c>
      <c r="AY42" s="68">
        <f t="shared" si="8"/>
        <v>2019.0999909850545</v>
      </c>
      <c r="AZ42" s="68">
        <f t="shared" ref="AZ42:BA42" si="9">AVERAGE(AZ5:AZ41)</f>
        <v>1995.3532551742262</v>
      </c>
      <c r="BA42" s="68">
        <f t="shared" si="9"/>
        <v>1981.0705813352877</v>
      </c>
      <c r="BB42" s="68">
        <f t="shared" ref="BB42:BC42" si="10">AVERAGE(BB5:BB41)</f>
        <v>1957.3167183039304</v>
      </c>
      <c r="BC42" s="68">
        <f t="shared" si="10"/>
        <v>1965.0320028549845</v>
      </c>
      <c r="BD42" s="102">
        <f t="shared" si="0"/>
        <v>-3.1068850488780604</v>
      </c>
      <c r="BE42" s="102">
        <f t="shared" si="1"/>
        <v>0.3941766030456017</v>
      </c>
    </row>
    <row r="43" spans="1:57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11">O42/N42*100-100</f>
        <v>28.239702406242088</v>
      </c>
      <c r="P43" s="68">
        <f t="shared" si="11"/>
        <v>5.484478141895849</v>
      </c>
      <c r="Q43" s="68">
        <f t="shared" si="11"/>
        <v>-7.9306415263560979</v>
      </c>
      <c r="R43" s="68">
        <f t="shared" si="11"/>
        <v>-2.6149626167780582</v>
      </c>
      <c r="S43" s="68">
        <f t="shared" si="11"/>
        <v>0.7488530175869812</v>
      </c>
      <c r="T43" s="68">
        <f t="shared" si="11"/>
        <v>-9.4258349522279019</v>
      </c>
      <c r="U43" s="68">
        <f t="shared" si="11"/>
        <v>0.46277838499308643</v>
      </c>
      <c r="V43" s="68">
        <f t="shared" si="11"/>
        <v>-10.578815060992497</v>
      </c>
      <c r="W43" s="68">
        <f t="shared" si="11"/>
        <v>-3.9819382846933422</v>
      </c>
      <c r="X43" s="68">
        <f t="shared" si="11"/>
        <v>24.203384927505383</v>
      </c>
      <c r="Y43" s="68">
        <f t="shared" si="11"/>
        <v>0.15748038161589761</v>
      </c>
      <c r="Z43" s="68">
        <f t="shared" si="11"/>
        <v>-4.2414394315864854</v>
      </c>
      <c r="AA43" s="68">
        <f t="shared" si="11"/>
        <v>-3.8160535769357438</v>
      </c>
      <c r="AB43" s="68">
        <f t="shared" si="11"/>
        <v>-1.5569333581607765</v>
      </c>
      <c r="AC43" s="68">
        <f t="shared" si="11"/>
        <v>-3.0301709186067711</v>
      </c>
      <c r="AD43" s="68">
        <f t="shared" si="11"/>
        <v>-1.5519807149466232</v>
      </c>
      <c r="AE43" s="68">
        <f t="shared" si="11"/>
        <v>0.68260289056436818</v>
      </c>
      <c r="AF43" s="68">
        <f t="shared" si="11"/>
        <v>-1.800314583783134</v>
      </c>
      <c r="AG43" s="68">
        <f t="shared" si="11"/>
        <v>-1.2030717342731378</v>
      </c>
      <c r="AH43" s="68">
        <f t="shared" si="11"/>
        <v>2.1732489756255404</v>
      </c>
      <c r="AI43" s="68">
        <f t="shared" si="11"/>
        <v>2.5962447772004111</v>
      </c>
      <c r="AJ43" s="68">
        <f t="shared" si="11"/>
        <v>1.7948261922528417</v>
      </c>
      <c r="AK43" s="68">
        <f t="shared" si="11"/>
        <v>-2.823192234957304</v>
      </c>
      <c r="AL43" s="68">
        <f t="shared" si="11"/>
        <v>-1.5323445451692663</v>
      </c>
      <c r="AM43" s="68">
        <f t="shared" si="11"/>
        <v>-0.63185721971971986</v>
      </c>
      <c r="AN43" s="68">
        <f t="shared" si="11"/>
        <v>1.3659557375334259</v>
      </c>
      <c r="AO43" s="68">
        <f t="shared" ref="AO43" si="12">AO42/AN42*100-100</f>
        <v>-0.15616677442980631</v>
      </c>
      <c r="AP43" s="68">
        <f t="shared" ref="AP43:AQ43" si="13">AP42/AO42*100-100</f>
        <v>-0.86828930124460157</v>
      </c>
      <c r="AQ43" s="68">
        <f t="shared" si="13"/>
        <v>-0.90332162758167556</v>
      </c>
      <c r="AR43" s="68">
        <f t="shared" ref="AR43:AV43" si="14">AR42/AQ42*100-100</f>
        <v>-1.610686501966228</v>
      </c>
      <c r="AS43" s="68">
        <f t="shared" si="14"/>
        <v>1.4746879703947684</v>
      </c>
      <c r="AT43" s="68">
        <f t="shared" si="14"/>
        <v>-1.2081428832588585</v>
      </c>
      <c r="AU43" s="68">
        <f t="shared" si="14"/>
        <v>-1.211160184564946</v>
      </c>
      <c r="AV43" s="68">
        <f t="shared" si="14"/>
        <v>-0.4376768016936694</v>
      </c>
      <c r="AW43" s="68">
        <f t="shared" ref="AW43:BA43" si="15">AW42/AV42*100-100</f>
        <v>1.6682937506837305</v>
      </c>
      <c r="AX43" s="68">
        <f t="shared" si="15"/>
        <v>0.91966128278370718</v>
      </c>
      <c r="AY43" s="68">
        <f t="shared" si="15"/>
        <v>2.0745306051310308E-2</v>
      </c>
      <c r="AZ43" s="68">
        <f t="shared" si="15"/>
        <v>-1.1761049931580203</v>
      </c>
      <c r="BA43" s="68">
        <f t="shared" si="15"/>
        <v>-0.71579675437928358</v>
      </c>
      <c r="BB43" s="68">
        <f>BB42/BA42*100-100</f>
        <v>-1.1990417330485315</v>
      </c>
      <c r="BC43" s="68">
        <f>BC42/BB42*100-100</f>
        <v>0.39417660304559377</v>
      </c>
      <c r="BD43" s="103"/>
      <c r="BE43" s="103"/>
    </row>
    <row r="44" spans="1:57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6">O42/C42*100-100</f>
        <v>39.391855191786078</v>
      </c>
      <c r="P44" s="68">
        <f t="shared" si="16"/>
        <v>45.58859294030151</v>
      </c>
      <c r="Q44" s="68">
        <f t="shared" si="16"/>
        <v>35.569511840558533</v>
      </c>
      <c r="R44" s="68">
        <f t="shared" si="16"/>
        <v>30.354526498569726</v>
      </c>
      <c r="S44" s="68">
        <f t="shared" si="16"/>
        <v>31.964959767514642</v>
      </c>
      <c r="T44" s="68">
        <f t="shared" si="16"/>
        <v>12.907447548801713</v>
      </c>
      <c r="U44" s="68">
        <f t="shared" si="16"/>
        <v>7.4915394878441361</v>
      </c>
      <c r="V44" s="68">
        <f t="shared" si="16"/>
        <v>3.2489541344184971</v>
      </c>
      <c r="W44" s="68">
        <f t="shared" si="16"/>
        <v>-1.401923797200439</v>
      </c>
      <c r="X44" s="68">
        <f t="shared" si="16"/>
        <v>14.855026788772264</v>
      </c>
      <c r="Y44" s="68">
        <f t="shared" si="16"/>
        <v>21.159427729655761</v>
      </c>
      <c r="Z44" s="68">
        <f t="shared" si="16"/>
        <v>13.724970822467114</v>
      </c>
      <c r="AA44" s="68">
        <f t="shared" si="16"/>
        <v>-14.70257420045067</v>
      </c>
      <c r="AB44" s="68">
        <f t="shared" si="16"/>
        <v>-20.396438222247667</v>
      </c>
      <c r="AC44" s="68">
        <f t="shared" si="16"/>
        <v>-16.1594703403035</v>
      </c>
      <c r="AD44" s="68">
        <f t="shared" si="16"/>
        <v>-15.244330108673083</v>
      </c>
      <c r="AE44" s="68">
        <f t="shared" si="16"/>
        <v>-15.300063486552901</v>
      </c>
      <c r="AF44" s="68">
        <f t="shared" si="16"/>
        <v>-8.1690996984947049</v>
      </c>
      <c r="AG44" s="68">
        <f t="shared" si="16"/>
        <v>-9.691818049298746</v>
      </c>
      <c r="AH44" s="68">
        <f t="shared" si="16"/>
        <v>3.1867377431724861</v>
      </c>
      <c r="AI44" s="68">
        <f t="shared" si="16"/>
        <v>10.256045728651245</v>
      </c>
      <c r="AJ44" s="68">
        <f t="shared" si="16"/>
        <v>-9.6361583209344417</v>
      </c>
      <c r="AK44" s="68">
        <f t="shared" si="16"/>
        <v>-12.325373618632625</v>
      </c>
      <c r="AL44" s="68">
        <f t="shared" si="16"/>
        <v>-9.8449804236178693</v>
      </c>
      <c r="AM44" s="68">
        <f t="shared" si="16"/>
        <v>-6.8603733701998806</v>
      </c>
      <c r="AN44" s="68">
        <f t="shared" si="16"/>
        <v>-4.0949495740910464</v>
      </c>
      <c r="AO44" s="68">
        <f t="shared" ref="AO44" si="17">AO42/AC42*100-100</f>
        <v>-1.2525034753131763</v>
      </c>
      <c r="AP44" s="68">
        <f t="shared" ref="AP44:AQ44" si="18">AP42/AD42*100-100</f>
        <v>-0.56673228368546802</v>
      </c>
      <c r="AQ44" s="68">
        <f t="shared" si="18"/>
        <v>-2.1329776196556196</v>
      </c>
      <c r="AR44" s="68">
        <f t="shared" ref="AR44:AV44" si="19">AR42/AF42*100-100</f>
        <v>-1.9439919253689482</v>
      </c>
      <c r="AS44" s="68">
        <f t="shared" si="19"/>
        <v>0.71368612021383626</v>
      </c>
      <c r="AT44" s="68">
        <f t="shared" si="19"/>
        <v>-2.6194019604673855</v>
      </c>
      <c r="AU44" s="68">
        <f t="shared" si="19"/>
        <v>-6.2332513071033873</v>
      </c>
      <c r="AV44" s="68">
        <f t="shared" si="19"/>
        <v>-8.2896873266921034</v>
      </c>
      <c r="AW44" s="68">
        <f t="shared" ref="AW44:BA44" si="20">AW42/AK42*100-100</f>
        <v>-4.0508612777148301</v>
      </c>
      <c r="AX44" s="68">
        <f t="shared" si="20"/>
        <v>-1.6615706396124921</v>
      </c>
      <c r="AY44" s="68">
        <f t="shared" si="20"/>
        <v>-1.0157307800223663</v>
      </c>
      <c r="AZ44" s="68">
        <f t="shared" si="20"/>
        <v>-3.4980634518695553</v>
      </c>
      <c r="BA44" s="68">
        <f t="shared" si="20"/>
        <v>-4.0389619237211463</v>
      </c>
      <c r="BB44" s="68">
        <f>BB42/AP42*100-100</f>
        <v>-4.3591354229822485</v>
      </c>
      <c r="BC44" s="68">
        <f>BC42/AQ42*100-100</f>
        <v>-3.1068850488780555</v>
      </c>
      <c r="BD44" s="104"/>
      <c r="BE44" s="104"/>
    </row>
    <row r="46" spans="1:57" ht="15" customHeight="1" x14ac:dyDescent="0.25">
      <c r="A46" s="69" t="s">
        <v>40</v>
      </c>
      <c r="BD46" s="106"/>
      <c r="BE46" s="106"/>
    </row>
    <row r="47" spans="1:57" ht="15" customHeight="1" x14ac:dyDescent="0.25">
      <c r="A47" s="48" t="s">
        <v>5</v>
      </c>
      <c r="B47" s="97">
        <v>2484.3294814114051</v>
      </c>
      <c r="V47" s="48"/>
      <c r="W47" s="70"/>
      <c r="BD47" s="107"/>
      <c r="BE47" s="107"/>
    </row>
    <row r="48" spans="1:57" ht="15" customHeight="1" x14ac:dyDescent="0.25">
      <c r="A48" s="48" t="s">
        <v>2</v>
      </c>
      <c r="B48" s="97">
        <v>2399.9659382947348</v>
      </c>
      <c r="D48" s="48"/>
      <c r="E48" s="7"/>
      <c r="V48" s="48"/>
      <c r="W48" s="70"/>
      <c r="BD48" s="107"/>
      <c r="BE48" s="107"/>
    </row>
    <row r="49" spans="1:57" ht="15" customHeight="1" x14ac:dyDescent="0.25">
      <c r="A49" s="48" t="s">
        <v>8</v>
      </c>
      <c r="B49" s="97">
        <v>2387.6686955657001</v>
      </c>
      <c r="D49" s="1"/>
      <c r="E49" s="7"/>
      <c r="G49" s="52"/>
      <c r="V49" s="48"/>
      <c r="W49" s="70"/>
      <c r="BD49" s="107"/>
      <c r="BE49" s="107"/>
    </row>
    <row r="50" spans="1:57" ht="15" customHeight="1" x14ac:dyDescent="0.25">
      <c r="A50" s="48"/>
      <c r="B50" s="88"/>
      <c r="C50" s="48"/>
      <c r="V50" s="48"/>
      <c r="W50" s="71"/>
      <c r="BD50" s="107"/>
      <c r="BE50" s="107"/>
    </row>
    <row r="51" spans="1:57" ht="15" customHeight="1" x14ac:dyDescent="0.25">
      <c r="A51" s="69" t="s">
        <v>41</v>
      </c>
      <c r="BD51" s="107"/>
      <c r="BE51" s="107"/>
    </row>
    <row r="52" spans="1:57" ht="15" customHeight="1" x14ac:dyDescent="0.25">
      <c r="A52" s="48" t="s">
        <v>17</v>
      </c>
      <c r="B52" s="97">
        <v>1660</v>
      </c>
      <c r="V52" s="48"/>
      <c r="W52" s="70"/>
      <c r="Z52" s="48"/>
      <c r="BD52" s="107"/>
      <c r="BE52" s="107"/>
    </row>
    <row r="53" spans="1:57" ht="15" customHeight="1" x14ac:dyDescent="0.25">
      <c r="A53" s="48" t="s">
        <v>16</v>
      </c>
      <c r="B53" s="97">
        <v>1620</v>
      </c>
      <c r="V53" s="48"/>
      <c r="W53" s="70"/>
      <c r="Z53" s="48"/>
      <c r="BD53" s="107"/>
      <c r="BE53" s="107"/>
    </row>
    <row r="54" spans="1:57" ht="15" customHeight="1" x14ac:dyDescent="0.25">
      <c r="A54" s="48" t="s">
        <v>14</v>
      </c>
      <c r="B54" s="97">
        <v>1600</v>
      </c>
      <c r="V54" s="48"/>
      <c r="W54" s="70"/>
      <c r="Z54" s="48"/>
      <c r="BD54" s="107"/>
      <c r="BE54" s="107"/>
    </row>
    <row r="55" spans="1:57" ht="15" customHeight="1" x14ac:dyDescent="0.25">
      <c r="BD55" s="107"/>
      <c r="BE55" s="107"/>
    </row>
    <row r="56" spans="1:57" ht="15" customHeight="1" x14ac:dyDescent="0.25">
      <c r="BD56" s="107"/>
      <c r="BE56" s="107"/>
    </row>
    <row r="57" spans="1:57" ht="15" customHeight="1" x14ac:dyDescent="0.25">
      <c r="A57" s="48"/>
      <c r="B57" s="11"/>
      <c r="BD57" s="107"/>
      <c r="BE57" s="107"/>
    </row>
    <row r="58" spans="1:57" ht="15" customHeight="1" x14ac:dyDescent="0.25">
      <c r="A58" s="48"/>
      <c r="B58" s="11"/>
      <c r="BD58" s="107"/>
      <c r="BE58" s="107"/>
    </row>
    <row r="59" spans="1:57" ht="15" customHeight="1" x14ac:dyDescent="0.25">
      <c r="A59" s="48"/>
      <c r="B59" s="11"/>
      <c r="BD59" s="107"/>
      <c r="BE59" s="107"/>
    </row>
    <row r="60" spans="1:57" ht="15" customHeight="1" x14ac:dyDescent="0.25">
      <c r="BD60" s="107"/>
      <c r="BE60" s="107"/>
    </row>
    <row r="61" spans="1:57" ht="15" customHeight="1" x14ac:dyDescent="0.25">
      <c r="B61" s="48"/>
      <c r="C61" s="49"/>
      <c r="BD61" s="107"/>
      <c r="BE61" s="107"/>
    </row>
    <row r="62" spans="1:57" ht="15" customHeight="1" x14ac:dyDescent="0.25">
      <c r="BD62" s="107"/>
      <c r="BE62" s="107"/>
    </row>
    <row r="63" spans="1:57" ht="15" customHeight="1" x14ac:dyDescent="0.25">
      <c r="BD63" s="107"/>
      <c r="BE63" s="107"/>
    </row>
    <row r="64" spans="1:57" ht="15" customHeight="1" x14ac:dyDescent="0.25">
      <c r="BD64" s="107"/>
      <c r="BE64" s="107"/>
    </row>
    <row r="65" spans="56:57" ht="15" customHeight="1" x14ac:dyDescent="0.25">
      <c r="BD65" s="107"/>
      <c r="BE65" s="107"/>
    </row>
    <row r="66" spans="56:57" ht="15" customHeight="1" x14ac:dyDescent="0.25">
      <c r="BD66" s="107"/>
      <c r="BE66" s="107"/>
    </row>
    <row r="67" spans="56:57" ht="15" customHeight="1" x14ac:dyDescent="0.25">
      <c r="BD67" s="107"/>
      <c r="BE67" s="107"/>
    </row>
    <row r="68" spans="56:57" ht="15" customHeight="1" x14ac:dyDescent="0.25">
      <c r="BD68" s="107"/>
      <c r="BE68" s="107"/>
    </row>
    <row r="69" spans="56:57" ht="15" customHeight="1" x14ac:dyDescent="0.25">
      <c r="BD69" s="107"/>
      <c r="BE69" s="107"/>
    </row>
    <row r="70" spans="56:57" ht="15" customHeight="1" x14ac:dyDescent="0.25">
      <c r="BD70" s="107"/>
      <c r="BE70" s="107"/>
    </row>
    <row r="71" spans="56:57" ht="15" customHeight="1" x14ac:dyDescent="0.25">
      <c r="BD71" s="107"/>
      <c r="BE71" s="107"/>
    </row>
    <row r="72" spans="56:57" ht="15" customHeight="1" x14ac:dyDescent="0.25">
      <c r="BD72" s="107"/>
      <c r="BE72" s="10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F40"/>
  <sheetViews>
    <sheetView topLeftCell="A28" workbookViewId="0">
      <selection activeCell="C39" sqref="C1:D39"/>
    </sheetView>
  </sheetViews>
  <sheetFormatPr defaultRowHeight="15" x14ac:dyDescent="0.25"/>
  <cols>
    <col min="4" max="4" width="10.140625" customWidth="1"/>
  </cols>
  <sheetData>
    <row r="2" spans="3:6" x14ac:dyDescent="0.25">
      <c r="C2" s="26"/>
      <c r="D2" s="96"/>
    </row>
    <row r="3" spans="3:6" x14ac:dyDescent="0.25">
      <c r="C3" s="26"/>
      <c r="D3" s="97"/>
      <c r="E3" s="92"/>
      <c r="F3" s="92"/>
    </row>
    <row r="4" spans="3:6" x14ac:dyDescent="0.25">
      <c r="C4" s="1"/>
      <c r="D4" s="97"/>
      <c r="E4" s="92"/>
      <c r="F4" s="92"/>
    </row>
    <row r="5" spans="3:6" x14ac:dyDescent="0.25">
      <c r="C5" s="1"/>
      <c r="D5" s="97"/>
      <c r="E5" s="92"/>
      <c r="F5" s="92"/>
    </row>
    <row r="6" spans="3:6" x14ac:dyDescent="0.25">
      <c r="C6" s="1"/>
      <c r="D6" s="97"/>
      <c r="E6" s="92"/>
      <c r="F6" s="92"/>
    </row>
    <row r="7" spans="3:6" x14ac:dyDescent="0.25">
      <c r="C7" s="1"/>
      <c r="D7" s="97"/>
      <c r="E7" s="92"/>
      <c r="F7" s="92"/>
    </row>
    <row r="8" spans="3:6" x14ac:dyDescent="0.25">
      <c r="C8" s="1"/>
      <c r="D8" s="97"/>
      <c r="E8" s="92"/>
      <c r="F8" s="92"/>
    </row>
    <row r="9" spans="3:6" x14ac:dyDescent="0.25">
      <c r="C9" s="1"/>
      <c r="D9" s="97"/>
      <c r="E9" s="93"/>
      <c r="F9" s="92"/>
    </row>
    <row r="10" spans="3:6" x14ac:dyDescent="0.25">
      <c r="C10" s="1"/>
      <c r="D10" s="97"/>
      <c r="E10" s="92"/>
      <c r="F10" s="92"/>
    </row>
    <row r="11" spans="3:6" x14ac:dyDescent="0.25">
      <c r="C11" s="1"/>
      <c r="D11" s="97"/>
      <c r="E11" s="94"/>
      <c r="F11" s="92"/>
    </row>
    <row r="12" spans="3:6" x14ac:dyDescent="0.25">
      <c r="C12" s="1"/>
      <c r="D12" s="97"/>
      <c r="E12" s="92"/>
      <c r="F12" s="92"/>
    </row>
    <row r="13" spans="3:6" x14ac:dyDescent="0.25">
      <c r="C13" s="1"/>
      <c r="D13" s="97"/>
      <c r="E13" s="92"/>
      <c r="F13" s="92"/>
    </row>
    <row r="14" spans="3:6" x14ac:dyDescent="0.25">
      <c r="C14" s="1"/>
      <c r="D14" s="97"/>
      <c r="E14" s="92"/>
      <c r="F14" s="92"/>
    </row>
    <row r="15" spans="3:6" x14ac:dyDescent="0.25">
      <c r="C15" s="1"/>
      <c r="D15" s="97"/>
      <c r="E15" s="92"/>
      <c r="F15" s="92"/>
    </row>
    <row r="16" spans="3:6" x14ac:dyDescent="0.25">
      <c r="C16" s="1"/>
      <c r="D16" s="97"/>
      <c r="E16" s="92"/>
      <c r="F16" s="92"/>
    </row>
    <row r="17" spans="3:6" x14ac:dyDescent="0.25">
      <c r="C17" s="1"/>
      <c r="D17" s="97"/>
      <c r="E17" s="92"/>
      <c r="F17" s="92"/>
    </row>
    <row r="18" spans="3:6" x14ac:dyDescent="0.25">
      <c r="C18" s="1"/>
      <c r="D18" s="97"/>
      <c r="E18" s="92"/>
      <c r="F18" s="92"/>
    </row>
    <row r="19" spans="3:6" x14ac:dyDescent="0.25">
      <c r="C19" s="1"/>
      <c r="D19" s="97"/>
      <c r="E19" s="92"/>
      <c r="F19" s="92"/>
    </row>
    <row r="20" spans="3:6" x14ac:dyDescent="0.25">
      <c r="C20" s="1"/>
      <c r="D20" s="97"/>
      <c r="E20" s="92"/>
      <c r="F20" s="92"/>
    </row>
    <row r="21" spans="3:6" x14ac:dyDescent="0.25">
      <c r="C21" s="1"/>
      <c r="D21" s="97"/>
      <c r="E21" s="92"/>
      <c r="F21" s="92"/>
    </row>
    <row r="22" spans="3:6" x14ac:dyDescent="0.25">
      <c r="C22" s="1"/>
      <c r="D22" s="97"/>
      <c r="E22" s="92"/>
      <c r="F22" s="92"/>
    </row>
    <row r="23" spans="3:6" x14ac:dyDescent="0.25">
      <c r="C23" s="1"/>
      <c r="D23" s="97"/>
      <c r="E23" s="92"/>
      <c r="F23" s="92"/>
    </row>
    <row r="24" spans="3:6" x14ac:dyDescent="0.25">
      <c r="C24" s="1"/>
      <c r="D24" s="97"/>
      <c r="E24" s="92"/>
      <c r="F24" s="92"/>
    </row>
    <row r="25" spans="3:6" x14ac:dyDescent="0.25">
      <c r="C25" s="1"/>
      <c r="D25" s="97"/>
      <c r="E25" s="92"/>
      <c r="F25" s="92"/>
    </row>
    <row r="26" spans="3:6" x14ac:dyDescent="0.25">
      <c r="C26" s="1"/>
      <c r="D26" s="97"/>
      <c r="E26" s="92"/>
      <c r="F26" s="92"/>
    </row>
    <row r="27" spans="3:6" x14ac:dyDescent="0.25">
      <c r="C27" s="1"/>
      <c r="D27" s="97"/>
      <c r="E27" s="92"/>
      <c r="F27" s="92"/>
    </row>
    <row r="28" spans="3:6" x14ac:dyDescent="0.25">
      <c r="C28" s="1"/>
      <c r="D28" s="97"/>
      <c r="E28" s="92"/>
      <c r="F28" s="92"/>
    </row>
    <row r="29" spans="3:6" x14ac:dyDescent="0.25">
      <c r="C29" s="1"/>
      <c r="D29" s="97"/>
      <c r="E29" s="92"/>
      <c r="F29" s="92"/>
    </row>
    <row r="30" spans="3:6" x14ac:dyDescent="0.25">
      <c r="C30" s="1"/>
      <c r="D30" s="97"/>
      <c r="E30" s="92"/>
      <c r="F30" s="92"/>
    </row>
    <row r="31" spans="3:6" x14ac:dyDescent="0.25">
      <c r="C31" s="1"/>
      <c r="D31" s="97"/>
      <c r="E31" s="92"/>
      <c r="F31" s="92"/>
    </row>
    <row r="32" spans="3:6" x14ac:dyDescent="0.25">
      <c r="C32" s="1"/>
      <c r="D32" s="97"/>
      <c r="E32" s="92"/>
      <c r="F32" s="92"/>
    </row>
    <row r="33" spans="3:6" x14ac:dyDescent="0.25">
      <c r="C33" s="1"/>
      <c r="D33" s="97"/>
      <c r="E33" s="92"/>
      <c r="F33" s="92"/>
    </row>
    <row r="34" spans="3:6" x14ac:dyDescent="0.25">
      <c r="C34" s="1"/>
      <c r="D34" s="97"/>
      <c r="E34" s="92"/>
      <c r="F34" s="92"/>
    </row>
    <row r="35" spans="3:6" x14ac:dyDescent="0.25">
      <c r="C35" s="1"/>
      <c r="D35" s="97"/>
      <c r="E35" s="92"/>
      <c r="F35" s="92"/>
    </row>
    <row r="36" spans="3:6" x14ac:dyDescent="0.25">
      <c r="C36" s="1"/>
      <c r="D36" s="97"/>
      <c r="E36" s="92"/>
      <c r="F36" s="92"/>
    </row>
    <row r="37" spans="3:6" x14ac:dyDescent="0.25">
      <c r="C37" s="1"/>
      <c r="D37" s="97"/>
      <c r="E37" s="92"/>
      <c r="F37" s="92"/>
    </row>
    <row r="38" spans="3:6" x14ac:dyDescent="0.25">
      <c r="C38" s="1"/>
      <c r="D38" s="97"/>
      <c r="E38" s="92"/>
      <c r="F38" s="92"/>
    </row>
    <row r="39" spans="3:6" x14ac:dyDescent="0.25">
      <c r="C39" s="1"/>
      <c r="D39" s="97"/>
      <c r="E39" s="92"/>
      <c r="F39" s="92"/>
    </row>
    <row r="40" spans="3:6" x14ac:dyDescent="0.25">
      <c r="D40" s="1"/>
      <c r="E40" s="92"/>
    </row>
  </sheetData>
  <sortState xmlns:xlrd2="http://schemas.microsoft.com/office/spreadsheetml/2017/richdata2" ref="C3:D39">
    <sortCondition descending="1" ref="D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2020-06-16T16:36:10Z</dcterms:modified>
</cp:coreProperties>
</file>